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G104"/>
  <c r="B189"/>
  <c r="A189"/>
  <c r="L188"/>
  <c r="J188"/>
  <c r="I188"/>
  <c r="H188"/>
  <c r="G188"/>
  <c r="F188"/>
  <c r="B179"/>
  <c r="A179"/>
  <c r="L178"/>
  <c r="L189" s="1"/>
  <c r="J178"/>
  <c r="I178"/>
  <c r="I189" s="1"/>
  <c r="H178"/>
  <c r="H189" s="1"/>
  <c r="G178"/>
  <c r="F178"/>
  <c r="F189" s="1"/>
  <c r="B171"/>
  <c r="A171"/>
  <c r="L170"/>
  <c r="J170"/>
  <c r="I170"/>
  <c r="H170"/>
  <c r="G170"/>
  <c r="F170"/>
  <c r="B161"/>
  <c r="A161"/>
  <c r="L160"/>
  <c r="L171" s="1"/>
  <c r="J160"/>
  <c r="J171" s="1"/>
  <c r="I160"/>
  <c r="I171" s="1"/>
  <c r="H160"/>
  <c r="H171" s="1"/>
  <c r="G160"/>
  <c r="G171" s="1"/>
  <c r="F160"/>
  <c r="F171" s="1"/>
  <c r="B153"/>
  <c r="A153"/>
  <c r="L152"/>
  <c r="J152"/>
  <c r="I152"/>
  <c r="H152"/>
  <c r="G152"/>
  <c r="F152"/>
  <c r="B143"/>
  <c r="A143"/>
  <c r="L142"/>
  <c r="L153" s="1"/>
  <c r="J142"/>
  <c r="J153" s="1"/>
  <c r="I142"/>
  <c r="I153" s="1"/>
  <c r="H142"/>
  <c r="H153" s="1"/>
  <c r="G142"/>
  <c r="G153" s="1"/>
  <c r="F142"/>
  <c r="F153" s="1"/>
  <c r="B134"/>
  <c r="A134"/>
  <c r="L133"/>
  <c r="J133"/>
  <c r="I133"/>
  <c r="H133"/>
  <c r="G133"/>
  <c r="F133"/>
  <c r="B124"/>
  <c r="A124"/>
  <c r="L123"/>
  <c r="L134" s="1"/>
  <c r="J123"/>
  <c r="J134" s="1"/>
  <c r="I123"/>
  <c r="I134" s="1"/>
  <c r="H123"/>
  <c r="H134" s="1"/>
  <c r="G123"/>
  <c r="G134" s="1"/>
  <c r="F123"/>
  <c r="F134" s="1"/>
  <c r="B115"/>
  <c r="A115"/>
  <c r="L114"/>
  <c r="J114"/>
  <c r="I114"/>
  <c r="H114"/>
  <c r="G114"/>
  <c r="F114"/>
  <c r="B105"/>
  <c r="A105"/>
  <c r="L104"/>
  <c r="L115" s="1"/>
  <c r="J104"/>
  <c r="J115" s="1"/>
  <c r="I104"/>
  <c r="I115" s="1"/>
  <c r="H104"/>
  <c r="B97"/>
  <c r="A97"/>
  <c r="L96"/>
  <c r="J96"/>
  <c r="I96"/>
  <c r="H96"/>
  <c r="G96"/>
  <c r="F96"/>
  <c r="B87"/>
  <c r="A87"/>
  <c r="L86"/>
  <c r="L97" s="1"/>
  <c r="J86"/>
  <c r="J97" s="1"/>
  <c r="I86"/>
  <c r="I97" s="1"/>
  <c r="H86"/>
  <c r="H97" s="1"/>
  <c r="G86"/>
  <c r="G97" s="1"/>
  <c r="F86"/>
  <c r="F97" s="1"/>
  <c r="B79"/>
  <c r="A79"/>
  <c r="L78"/>
  <c r="J78"/>
  <c r="I78"/>
  <c r="H78"/>
  <c r="G78"/>
  <c r="F78"/>
  <c r="B69"/>
  <c r="A69"/>
  <c r="L68"/>
  <c r="L79" s="1"/>
  <c r="J68"/>
  <c r="J79" s="1"/>
  <c r="I68"/>
  <c r="I79" s="1"/>
  <c r="H68"/>
  <c r="H79" s="1"/>
  <c r="G68"/>
  <c r="G79" s="1"/>
  <c r="F68"/>
  <c r="F79" s="1"/>
  <c r="B60"/>
  <c r="A60"/>
  <c r="L59"/>
  <c r="J59"/>
  <c r="I59"/>
  <c r="H59"/>
  <c r="G59"/>
  <c r="F59"/>
  <c r="B50"/>
  <c r="A50"/>
  <c r="L49"/>
  <c r="L60" s="1"/>
  <c r="J49"/>
  <c r="J60" s="1"/>
  <c r="I49"/>
  <c r="I60" s="1"/>
  <c r="H49"/>
  <c r="H60" s="1"/>
  <c r="G49"/>
  <c r="G60" s="1"/>
  <c r="F49"/>
  <c r="F60" s="1"/>
  <c r="B42"/>
  <c r="A42"/>
  <c r="L41"/>
  <c r="J41"/>
  <c r="I41"/>
  <c r="H41"/>
  <c r="G41"/>
  <c r="F41"/>
  <c r="B32"/>
  <c r="A32"/>
  <c r="L31"/>
  <c r="L42" s="1"/>
  <c r="J31"/>
  <c r="J42" s="1"/>
  <c r="I31"/>
  <c r="I42" s="1"/>
  <c r="H31"/>
  <c r="H42" s="1"/>
  <c r="G31"/>
  <c r="G42" s="1"/>
  <c r="B23"/>
  <c r="A23"/>
  <c r="L22"/>
  <c r="J22"/>
  <c r="I22"/>
  <c r="H22"/>
  <c r="G22"/>
  <c r="F22"/>
  <c r="B13"/>
  <c r="A13"/>
  <c r="L12"/>
  <c r="L23" s="1"/>
  <c r="J12"/>
  <c r="J23" s="1"/>
  <c r="I12"/>
  <c r="I23" s="1"/>
  <c r="H12"/>
  <c r="H23" s="1"/>
  <c r="G12"/>
  <c r="G23" s="1"/>
  <c r="F12"/>
  <c r="F23" s="1"/>
  <c r="H115" l="1"/>
  <c r="F42"/>
  <c r="G189"/>
  <c r="J189"/>
  <c r="J190" s="1"/>
  <c r="I190"/>
  <c r="G115"/>
  <c r="H190"/>
  <c r="L190"/>
  <c r="F104"/>
  <c r="F115" s="1"/>
  <c r="F190" s="1"/>
  <c r="G190" l="1"/>
</calcChain>
</file>

<file path=xl/sharedStrings.xml><?xml version="1.0" encoding="utf-8"?>
<sst xmlns="http://schemas.openxmlformats.org/spreadsheetml/2006/main" count="281" uniqueCount="99">
  <si>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</si>
  <si>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</si>
  <si>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</si>
  <si>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</si>
  <si>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</si>
  <si>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</si>
  <si>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</si>
  <si>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</si>
  <si>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</si>
  <si>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</si>
  <si>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</si>
  <si>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</si>
  <si>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</si>
  <si>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</si>
  <si>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</si>
  <si>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</si>
  <si>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</si>
  <si>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</si>
  <si>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</si>
  <si>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</si>
  <si>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</si>
  <si>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</si>
  <si>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</si>
  <si>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</si>
  <si>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</si>
  <si>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</si>
  <si>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</si>
  <si>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</si>
  <si>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</si>
  <si>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</si>
  <si>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</si>
  <si>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</si>
  <si>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</si>
  <si>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</si>
  <si>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</si>
  <si>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</si>
  <si>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</si>
  <si>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</si>
  <si>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</si>
  <si>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</si>
  <si>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пшеничная</t>
  </si>
  <si>
    <t>54-23г</t>
  </si>
  <si>
    <t>54-3гн</t>
  </si>
  <si>
    <t xml:space="preserve">Чай с лимоном и сахаром </t>
  </si>
  <si>
    <t>Пром.</t>
  </si>
  <si>
    <t>Курица отварная</t>
  </si>
  <si>
    <t>Картофель отварной в молоке</t>
  </si>
  <si>
    <t>54-10г</t>
  </si>
  <si>
    <t>Огурец в нарезке</t>
  </si>
  <si>
    <t>54-2з</t>
  </si>
  <si>
    <t>54-27к</t>
  </si>
  <si>
    <t xml:space="preserve">Кофейный напиток с молоком </t>
  </si>
  <si>
    <t>54-23гн</t>
  </si>
  <si>
    <t>Батон нарезной</t>
  </si>
  <si>
    <t>54-1з</t>
  </si>
  <si>
    <t>54-10р</t>
  </si>
  <si>
    <t xml:space="preserve">Компот из смеси сухофруктов </t>
  </si>
  <si>
    <t>Хлеб</t>
  </si>
  <si>
    <t>54-7г</t>
  </si>
  <si>
    <t>Помидор в нарезке</t>
  </si>
  <si>
    <t>54-3з</t>
  </si>
  <si>
    <t>54-21гн</t>
  </si>
  <si>
    <t>54-22к</t>
  </si>
  <si>
    <t>Компот из смеси сухофруктов</t>
  </si>
  <si>
    <t>54-21м</t>
  </si>
  <si>
    <t>Кофейный напиток с молоком</t>
  </si>
  <si>
    <t>Макароны отварные</t>
  </si>
  <si>
    <t>54-1г</t>
  </si>
  <si>
    <t>Каша гречневая рассыпчатая</t>
  </si>
  <si>
    <t>54-4г</t>
  </si>
  <si>
    <t>54-45гн</t>
  </si>
  <si>
    <t>Каша жидкая молочная рисовая</t>
  </si>
  <si>
    <t>54-25к</t>
  </si>
  <si>
    <t>Какао с молоком</t>
  </si>
  <si>
    <t>Апельсин</t>
  </si>
  <si>
    <t>Кисель из клюквы</t>
  </si>
  <si>
    <t>Хлеб пшеничный</t>
  </si>
  <si>
    <t xml:space="preserve">Каша жидкая молочная манная </t>
  </si>
  <si>
    <t>Груша</t>
  </si>
  <si>
    <t xml:space="preserve">Батон нарезной </t>
  </si>
  <si>
    <t xml:space="preserve">Сыр твердых сортов в нарезке </t>
  </si>
  <si>
    <t xml:space="preserve">Рис припущенный </t>
  </si>
  <si>
    <t xml:space="preserve">Помидор в нарезке </t>
  </si>
  <si>
    <t>Рыба тушенная в томате  овощами (горбуша)</t>
  </si>
  <si>
    <t>54-3в</t>
  </si>
  <si>
    <t>макароны отварные с овощами</t>
  </si>
  <si>
    <t>какао с молоком</t>
  </si>
  <si>
    <t>хлеб пшеничный</t>
  </si>
  <si>
    <t>яблоко</t>
  </si>
  <si>
    <t>каша жидкая молочная овсяная</t>
  </si>
  <si>
    <t>батон нарезной</t>
  </si>
  <si>
    <t>йогурт 3,2%</t>
  </si>
  <si>
    <t>рыба тушеная в томате с овощами (горбуша)</t>
  </si>
  <si>
    <t>54-1хн</t>
  </si>
  <si>
    <t>Чай с сахаром</t>
  </si>
  <si>
    <t xml:space="preserve">МОБУ "Камсакская ООШ" </t>
  </si>
  <si>
    <t>Сармасина А.И.</t>
  </si>
  <si>
    <t>54-25хн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</si>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</sst>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3" fillId="2" borderId="17" xfId="0" applyFont="1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2" fillId="2" borderId="23" xfId="0" applyFont="1" applyFill="1" applyBorder="1" applyAlignment="1" applyProtection="1">
      <alignment horizontal="center" vertical="top" wrapText="1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64" fontId="1" fillId="4" borderId="25" xfId="0" applyNumberFormat="1" applyFon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25" xfId="0" applyNumberFormat="1" applyFill="1" applyBorder="1" applyAlignment="1" applyProtection="1">
      <alignment horizontal="center"/>
      <protection locked="0"/>
    </xf>
    <xf numFmtId="164" fontId="0" fillId="4" borderId="27" xfId="0" applyNumberFormat="1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2" fontId="0" fillId="4" borderId="30" xfId="0" applyNumberForma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 applyProtection="1">
      <alignment horizontal="center"/>
      <protection locked="0"/>
    </xf>
    <xf numFmtId="0" fontId="0" fillId="4" borderId="24" xfId="0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3" fillId="3" borderId="29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 applyProtection="1">
      <alignment horizontal="center" wrapText="1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8" xfId="0" applyNumberFormat="1" applyFill="1" applyBorder="1" applyAlignment="1" applyProtection="1">
      <alignment horizontal="center"/>
      <protection locked="0"/>
    </xf>
    <xf numFmtId="164" fontId="0" fillId="4" borderId="26" xfId="0" applyNumberForma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O167" sqref="O1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3" t="s">
        <v>95</v>
      </c>
      <c r="D1" s="114"/>
      <c r="E1" s="114"/>
      <c r="F1" s="12" t="s">
        <v>16</v>
      </c>
      <c r="G1" s="2" t="s">
        <v>17</v>
      </c>
      <c r="H1" s="115" t="s">
        <v>39</v>
      </c>
      <c r="I1" s="115"/>
      <c r="J1" s="115"/>
      <c r="K1" s="115"/>
    </row>
    <row r="2" spans="1:12" ht="18">
      <c r="A2" s="35" t="s">
        <v>6</v>
      </c>
      <c r="C2" s="2"/>
      <c r="G2" s="2" t="s">
        <v>18</v>
      </c>
      <c r="H2" s="116" t="s">
        <v>96</v>
      </c>
      <c r="I2" s="115"/>
      <c r="J2" s="115"/>
      <c r="K2" s="11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57">
        <v>200</v>
      </c>
      <c r="G6" s="64">
        <v>6.9</v>
      </c>
      <c r="H6" s="64">
        <v>5.8</v>
      </c>
      <c r="I6" s="82">
        <v>32.1</v>
      </c>
      <c r="J6" s="64">
        <v>208.3</v>
      </c>
      <c r="K6" s="84" t="s">
        <v>41</v>
      </c>
      <c r="L6" s="85">
        <v>24.33</v>
      </c>
    </row>
    <row r="7" spans="1:12" ht="15">
      <c r="A7" s="23"/>
      <c r="B7" s="15"/>
      <c r="C7" s="11"/>
      <c r="D7" s="7" t="s">
        <v>22</v>
      </c>
      <c r="E7" s="55" t="s">
        <v>43</v>
      </c>
      <c r="F7" s="58">
        <v>200</v>
      </c>
      <c r="G7" s="61">
        <v>0.2</v>
      </c>
      <c r="H7" s="61">
        <v>0.1</v>
      </c>
      <c r="I7" s="77">
        <v>6.6</v>
      </c>
      <c r="J7" s="61">
        <v>27.9</v>
      </c>
      <c r="K7" s="87" t="s">
        <v>42</v>
      </c>
      <c r="L7" s="86">
        <v>18.2</v>
      </c>
    </row>
    <row r="8" spans="1:12" ht="15">
      <c r="A8" s="23"/>
      <c r="B8" s="15"/>
      <c r="C8" s="11"/>
      <c r="D8" s="7" t="s">
        <v>23</v>
      </c>
      <c r="E8" s="52" t="s">
        <v>53</v>
      </c>
      <c r="F8" s="58">
        <v>100</v>
      </c>
      <c r="G8" s="61">
        <v>7.5</v>
      </c>
      <c r="H8" s="61">
        <v>2.9</v>
      </c>
      <c r="I8" s="77">
        <v>51.4</v>
      </c>
      <c r="J8" s="61">
        <v>261.7</v>
      </c>
      <c r="K8" s="87" t="s">
        <v>44</v>
      </c>
      <c r="L8" s="86">
        <v>12.38</v>
      </c>
    </row>
    <row r="9" spans="1:12" ht="15">
      <c r="A9" s="23"/>
      <c r="B9" s="15"/>
      <c r="C9" s="11"/>
      <c r="D9" s="7" t="s">
        <v>24</v>
      </c>
      <c r="E9" s="42" t="s">
        <v>74</v>
      </c>
      <c r="F9" s="43">
        <v>100</v>
      </c>
      <c r="G9" s="67">
        <v>0.9</v>
      </c>
      <c r="H9" s="67">
        <v>0.2</v>
      </c>
      <c r="I9" s="67">
        <v>8.1</v>
      </c>
      <c r="J9" s="67">
        <v>37.799999999999997</v>
      </c>
      <c r="K9" s="56" t="s">
        <v>44</v>
      </c>
      <c r="L9" s="43">
        <v>15.4</v>
      </c>
    </row>
    <row r="10" spans="1:12" ht="15">
      <c r="A10" s="23"/>
      <c r="B10" s="15"/>
      <c r="C10" s="11"/>
      <c r="D10" s="6"/>
      <c r="E10" s="52"/>
      <c r="F10" s="58"/>
      <c r="G10" s="61"/>
      <c r="H10" s="61"/>
      <c r="I10" s="77"/>
      <c r="J10" s="61"/>
      <c r="K10" s="87"/>
      <c r="L10" s="86"/>
    </row>
    <row r="11" spans="1:12" ht="15">
      <c r="A11" s="23"/>
      <c r="B11" s="15"/>
      <c r="C11" s="11"/>
      <c r="D11" s="6"/>
      <c r="E11" s="42"/>
      <c r="F11" s="43"/>
      <c r="G11" s="67"/>
      <c r="H11" s="67"/>
      <c r="I11" s="67"/>
      <c r="J11" s="67"/>
      <c r="K11" s="44"/>
      <c r="L11" s="43"/>
    </row>
    <row r="12" spans="1:12" ht="15">
      <c r="A12" s="24"/>
      <c r="B12" s="17"/>
      <c r="C12" s="8"/>
      <c r="D12" s="18" t="s">
        <v>33</v>
      </c>
      <c r="E12" s="9"/>
      <c r="F12" s="19">
        <f>SUM(F6:F11)</f>
        <v>600</v>
      </c>
      <c r="G12" s="103">
        <f t="shared" ref="G12:J12" si="0">SUM(G6:G11)</f>
        <v>15.500000000000002</v>
      </c>
      <c r="H12" s="103">
        <f t="shared" si="0"/>
        <v>8.9999999999999982</v>
      </c>
      <c r="I12" s="103">
        <f t="shared" si="0"/>
        <v>98.199999999999989</v>
      </c>
      <c r="J12" s="103">
        <f t="shared" si="0"/>
        <v>535.69999999999993</v>
      </c>
      <c r="K12" s="25"/>
      <c r="L12" s="19">
        <f t="shared" ref="L12" si="1">SUM(L6:L11)</f>
        <v>70.31</v>
      </c>
    </row>
    <row r="13" spans="1:12" ht="1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7" t="s">
        <v>27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28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29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30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31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32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2">SUM(G13:G21)</f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  <c r="K22" s="25"/>
      <c r="L22" s="19">
        <f t="shared" ref="L22" si="3">SUM(L13:L21)</f>
        <v>0</v>
      </c>
    </row>
    <row r="23" spans="1:12" ht="15.75" thickBot="1">
      <c r="A23" s="29">
        <f>A6</f>
        <v>1</v>
      </c>
      <c r="B23" s="30">
        <f>B6</f>
        <v>1</v>
      </c>
      <c r="C23" s="110" t="s">
        <v>4</v>
      </c>
      <c r="D23" s="111"/>
      <c r="E23" s="31"/>
      <c r="F23" s="32">
        <f>F12+F22</f>
        <v>600</v>
      </c>
      <c r="G23" s="104">
        <f t="shared" ref="G23:J23" si="4">G12+G22</f>
        <v>15.500000000000002</v>
      </c>
      <c r="H23" s="104">
        <f t="shared" si="4"/>
        <v>8.9999999999999982</v>
      </c>
      <c r="I23" s="104">
        <f t="shared" si="4"/>
        <v>98.199999999999989</v>
      </c>
      <c r="J23" s="104">
        <f t="shared" si="4"/>
        <v>535.69999999999993</v>
      </c>
      <c r="K23" s="105"/>
      <c r="L23" s="88">
        <f t="shared" ref="L23" si="5">L12+L22</f>
        <v>70.31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51" t="s">
        <v>45</v>
      </c>
      <c r="F24" s="57">
        <v>60</v>
      </c>
      <c r="G24" s="64">
        <v>32.1</v>
      </c>
      <c r="H24" s="64">
        <v>2.4</v>
      </c>
      <c r="I24" s="82">
        <v>1.1000000000000001</v>
      </c>
      <c r="J24" s="64">
        <v>154.80000000000001</v>
      </c>
      <c r="K24" s="90" t="s">
        <v>64</v>
      </c>
      <c r="L24" s="85">
        <v>12.38</v>
      </c>
    </row>
    <row r="25" spans="1:12" ht="15">
      <c r="A25" s="14"/>
      <c r="B25" s="15"/>
      <c r="C25" s="11"/>
      <c r="D25" s="6"/>
      <c r="E25" s="52" t="s">
        <v>46</v>
      </c>
      <c r="F25" s="58">
        <v>150</v>
      </c>
      <c r="G25" s="61">
        <v>4.5</v>
      </c>
      <c r="H25" s="61">
        <v>5.5</v>
      </c>
      <c r="I25" s="77">
        <v>26.5</v>
      </c>
      <c r="J25" s="61">
        <v>173.7</v>
      </c>
      <c r="K25" s="91" t="s">
        <v>47</v>
      </c>
      <c r="L25" s="92">
        <v>20.2</v>
      </c>
    </row>
    <row r="26" spans="1:12" ht="15">
      <c r="A26" s="14"/>
      <c r="B26" s="15"/>
      <c r="C26" s="11"/>
      <c r="D26" s="7" t="s">
        <v>22</v>
      </c>
      <c r="E26" s="52" t="s">
        <v>75</v>
      </c>
      <c r="F26" s="58">
        <v>200</v>
      </c>
      <c r="G26" s="61">
        <v>0.1</v>
      </c>
      <c r="H26" s="61">
        <v>0</v>
      </c>
      <c r="I26" s="61">
        <v>14</v>
      </c>
      <c r="J26" s="83">
        <v>56.8</v>
      </c>
      <c r="K26" s="93" t="s">
        <v>97</v>
      </c>
      <c r="L26" s="86">
        <v>15.4</v>
      </c>
    </row>
    <row r="27" spans="1:12" ht="15">
      <c r="A27" s="14"/>
      <c r="B27" s="15"/>
      <c r="C27" s="11"/>
      <c r="D27" s="7" t="s">
        <v>23</v>
      </c>
      <c r="E27" s="42" t="s">
        <v>76</v>
      </c>
      <c r="F27" s="58">
        <v>100</v>
      </c>
      <c r="G27" s="61">
        <v>7.6</v>
      </c>
      <c r="H27" s="61">
        <v>0.8</v>
      </c>
      <c r="I27" s="77">
        <v>49.2</v>
      </c>
      <c r="J27" s="61">
        <v>234.4</v>
      </c>
      <c r="K27" s="87" t="s">
        <v>44</v>
      </c>
      <c r="L27" s="86">
        <v>3.86</v>
      </c>
    </row>
    <row r="28" spans="1:12" ht="15">
      <c r="A28" s="14"/>
      <c r="B28" s="15"/>
      <c r="C28" s="11"/>
      <c r="D28" s="7" t="s">
        <v>24</v>
      </c>
      <c r="E28" s="42"/>
      <c r="F28" s="43"/>
      <c r="G28" s="106"/>
      <c r="H28" s="106"/>
      <c r="I28" s="106"/>
      <c r="J28" s="106"/>
      <c r="K28" s="71"/>
      <c r="L28" s="62"/>
    </row>
    <row r="29" spans="1:12" ht="15">
      <c r="A29" s="14"/>
      <c r="B29" s="15"/>
      <c r="C29" s="11"/>
      <c r="D29" s="6"/>
      <c r="E29" s="72" t="s">
        <v>48</v>
      </c>
      <c r="F29" s="73">
        <v>100</v>
      </c>
      <c r="G29" s="107">
        <v>0.5</v>
      </c>
      <c r="H29" s="107">
        <v>0.1</v>
      </c>
      <c r="I29" s="61">
        <v>1.5</v>
      </c>
      <c r="J29" s="108">
        <v>8.5</v>
      </c>
      <c r="K29" s="94" t="s">
        <v>49</v>
      </c>
      <c r="L29" s="92">
        <v>14.33</v>
      </c>
    </row>
    <row r="30" spans="1:12" ht="15">
      <c r="A30" s="14"/>
      <c r="B30" s="15"/>
      <c r="C30" s="11"/>
      <c r="D30" s="6"/>
      <c r="E30" s="72"/>
      <c r="F30" s="73"/>
      <c r="G30" s="107"/>
      <c r="H30" s="107"/>
      <c r="I30" s="109"/>
      <c r="J30" s="61"/>
      <c r="K30" s="94"/>
      <c r="L30" s="92"/>
    </row>
    <row r="31" spans="1:12" ht="15">
      <c r="A31" s="16"/>
      <c r="B31" s="17"/>
      <c r="C31" s="8"/>
      <c r="D31" s="18" t="s">
        <v>33</v>
      </c>
      <c r="E31" s="9"/>
      <c r="F31" s="19">
        <f>SUM(F24:F30)</f>
        <v>610</v>
      </c>
      <c r="G31" s="103">
        <f>SUM(G24:G30)</f>
        <v>44.800000000000004</v>
      </c>
      <c r="H31" s="103">
        <f>SUM(H24:H30)</f>
        <v>8.8000000000000007</v>
      </c>
      <c r="I31" s="103">
        <f>SUM(I24:I30)</f>
        <v>92.300000000000011</v>
      </c>
      <c r="J31" s="103">
        <f>SUM(J24:J30)</f>
        <v>628.20000000000005</v>
      </c>
      <c r="K31" s="25"/>
      <c r="L31" s="19">
        <f>SUM(L24:L30)</f>
        <v>66.17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7" t="s">
        <v>27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28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29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30</v>
      </c>
      <c r="E36" s="42"/>
      <c r="F36" s="43"/>
      <c r="G36" s="69" t="s">
        <v>98</v>
      </c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31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32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6"/>
      <c r="B41" s="17"/>
      <c r="C41" s="8"/>
      <c r="D41" s="18" t="s">
        <v>33</v>
      </c>
      <c r="E41" s="9"/>
      <c r="F41" s="19">
        <f>SUM(F32:F40)</f>
        <v>0</v>
      </c>
      <c r="G41" s="19">
        <f t="shared" ref="G41" si="6">SUM(G32:G40)</f>
        <v>0</v>
      </c>
      <c r="H41" s="19">
        <f t="shared" ref="H41" si="7">SUM(H32:H40)</f>
        <v>0</v>
      </c>
      <c r="I41" s="19">
        <f t="shared" ref="I41" si="8">SUM(I32:I40)</f>
        <v>0</v>
      </c>
      <c r="J41" s="19">
        <f t="shared" ref="J41:L41" si="9">SUM(J32:J40)</f>
        <v>0</v>
      </c>
      <c r="K41" s="25"/>
      <c r="L41" s="19">
        <f t="shared" si="9"/>
        <v>0</v>
      </c>
    </row>
    <row r="42" spans="1:12" ht="15.75" customHeight="1">
      <c r="A42" s="33">
        <f>A24</f>
        <v>1</v>
      </c>
      <c r="B42" s="33">
        <f>B24</f>
        <v>2</v>
      </c>
      <c r="C42" s="110" t="s">
        <v>4</v>
      </c>
      <c r="D42" s="111"/>
      <c r="E42" s="31"/>
      <c r="F42" s="32">
        <f>F31+F41</f>
        <v>610</v>
      </c>
      <c r="G42" s="32">
        <f t="shared" ref="G42" si="10">G31+G41</f>
        <v>44.800000000000004</v>
      </c>
      <c r="H42" s="32">
        <f t="shared" ref="H42" si="11">H31+H41</f>
        <v>8.8000000000000007</v>
      </c>
      <c r="I42" s="32">
        <f t="shared" ref="I42" si="12">I31+I41</f>
        <v>92.300000000000011</v>
      </c>
      <c r="J42" s="32">
        <f t="shared" ref="J42:L42" si="13">J31+J41</f>
        <v>628.20000000000005</v>
      </c>
      <c r="K42" s="95"/>
      <c r="L42" s="96">
        <f t="shared" si="13"/>
        <v>66.17</v>
      </c>
    </row>
    <row r="43" spans="1:12" ht="15">
      <c r="A43" s="20">
        <v>1</v>
      </c>
      <c r="B43" s="21">
        <v>3</v>
      </c>
      <c r="C43" s="22" t="s">
        <v>20</v>
      </c>
      <c r="D43" s="5" t="s">
        <v>21</v>
      </c>
      <c r="E43" s="53" t="s">
        <v>77</v>
      </c>
      <c r="F43" s="57">
        <v>200</v>
      </c>
      <c r="G43" s="64">
        <v>5.3</v>
      </c>
      <c r="H43" s="64">
        <v>5.7</v>
      </c>
      <c r="I43" s="82">
        <v>25.3</v>
      </c>
      <c r="J43" s="64">
        <v>174.2</v>
      </c>
      <c r="K43" s="90" t="s">
        <v>50</v>
      </c>
      <c r="L43" s="85">
        <v>20.2</v>
      </c>
    </row>
    <row r="44" spans="1:12" ht="15">
      <c r="A44" s="23"/>
      <c r="B44" s="15"/>
      <c r="C44" s="11"/>
      <c r="D44" s="7" t="s">
        <v>22</v>
      </c>
      <c r="E44" s="55" t="s">
        <v>51</v>
      </c>
      <c r="F44" s="58">
        <v>200</v>
      </c>
      <c r="G44" s="61">
        <v>3.9</v>
      </c>
      <c r="H44" s="61">
        <v>2.9</v>
      </c>
      <c r="I44" s="77">
        <v>11.2</v>
      </c>
      <c r="J44" s="58">
        <v>86</v>
      </c>
      <c r="K44" s="97" t="s">
        <v>52</v>
      </c>
      <c r="L44" s="92">
        <v>12.38</v>
      </c>
    </row>
    <row r="45" spans="1:12" ht="15">
      <c r="A45" s="23"/>
      <c r="B45" s="15"/>
      <c r="C45" s="11"/>
      <c r="D45" s="7" t="s">
        <v>23</v>
      </c>
      <c r="E45" s="55" t="s">
        <v>79</v>
      </c>
      <c r="F45" s="58">
        <v>100</v>
      </c>
      <c r="G45" s="61">
        <v>7.5</v>
      </c>
      <c r="H45" s="61">
        <v>2.9</v>
      </c>
      <c r="I45" s="77">
        <v>51.4</v>
      </c>
      <c r="J45" s="61">
        <v>261.7</v>
      </c>
      <c r="K45" s="91" t="s">
        <v>44</v>
      </c>
      <c r="L45" s="92">
        <v>3.86</v>
      </c>
    </row>
    <row r="46" spans="1:12" ht="15">
      <c r="A46" s="23"/>
      <c r="B46" s="15"/>
      <c r="C46" s="11"/>
      <c r="D46" s="7" t="s">
        <v>24</v>
      </c>
      <c r="E46" s="54" t="s">
        <v>78</v>
      </c>
      <c r="F46" s="62">
        <v>100</v>
      </c>
      <c r="G46" s="43">
        <v>0.4</v>
      </c>
      <c r="H46" s="43">
        <v>0.3</v>
      </c>
      <c r="I46" s="43">
        <v>10.3</v>
      </c>
      <c r="J46" s="43">
        <v>45.5</v>
      </c>
      <c r="K46" s="56" t="s">
        <v>44</v>
      </c>
      <c r="L46" s="43">
        <v>8.4</v>
      </c>
    </row>
    <row r="47" spans="1:12" ht="15">
      <c r="A47" s="23"/>
      <c r="B47" s="15"/>
      <c r="C47" s="11"/>
      <c r="D47" s="6"/>
      <c r="E47" s="74" t="s">
        <v>80</v>
      </c>
      <c r="F47" s="43">
        <v>30</v>
      </c>
      <c r="G47" s="43">
        <v>7</v>
      </c>
      <c r="H47" s="43">
        <v>8.9</v>
      </c>
      <c r="I47" s="75">
        <v>0</v>
      </c>
      <c r="J47" s="75">
        <v>107.5</v>
      </c>
      <c r="K47" s="76" t="s">
        <v>54</v>
      </c>
      <c r="L47" s="75">
        <v>14.33</v>
      </c>
    </row>
    <row r="48" spans="1:12" ht="15">
      <c r="A48" s="23"/>
      <c r="B48" s="15"/>
      <c r="C48" s="11"/>
      <c r="D48" s="6"/>
      <c r="E48" s="52"/>
      <c r="F48" s="80"/>
      <c r="G48" s="80"/>
      <c r="H48" s="80"/>
      <c r="I48" s="81"/>
      <c r="J48" s="81"/>
      <c r="K48" s="98"/>
      <c r="L48" s="99"/>
    </row>
    <row r="49" spans="1:12" ht="15">
      <c r="A49" s="24"/>
      <c r="B49" s="17"/>
      <c r="C49" s="8"/>
      <c r="D49" s="18" t="s">
        <v>33</v>
      </c>
      <c r="E49" s="9"/>
      <c r="F49" s="19">
        <f>SUM(F43:F48)</f>
        <v>630</v>
      </c>
      <c r="G49" s="19">
        <f t="shared" ref="G49" si="14">SUM(G43:G48)</f>
        <v>24.099999999999998</v>
      </c>
      <c r="H49" s="19">
        <f t="shared" ref="H49" si="15">SUM(H43:H48)</f>
        <v>20.700000000000003</v>
      </c>
      <c r="I49" s="19">
        <f t="shared" ref="I49" si="16">SUM(I43:I48)</f>
        <v>98.2</v>
      </c>
      <c r="J49" s="19">
        <f t="shared" ref="J49:L49" si="17">SUM(J43:J48)</f>
        <v>674.9</v>
      </c>
      <c r="K49" s="25"/>
      <c r="L49" s="19">
        <f t="shared" si="17"/>
        <v>59.169999999999995</v>
      </c>
    </row>
    <row r="50" spans="1:12" ht="15">
      <c r="A50" s="26">
        <f>A43</f>
        <v>1</v>
      </c>
      <c r="B50" s="13">
        <f>B43</f>
        <v>3</v>
      </c>
      <c r="C50" s="10" t="s">
        <v>25</v>
      </c>
      <c r="D50" s="7" t="s">
        <v>26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27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7" t="s">
        <v>28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29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30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31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32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7"/>
      <c r="C59" s="8"/>
      <c r="D59" s="18" t="s">
        <v>33</v>
      </c>
      <c r="E59" s="9"/>
      <c r="F59" s="19">
        <f>SUM(F50:F58)</f>
        <v>0</v>
      </c>
      <c r="G59" s="19">
        <f t="shared" ref="G59" si="18">SUM(G50:G58)</f>
        <v>0</v>
      </c>
      <c r="H59" s="19">
        <f t="shared" ref="H59" si="19">SUM(H50:H58)</f>
        <v>0</v>
      </c>
      <c r="I59" s="19">
        <f t="shared" ref="I59" si="20">SUM(I50:I58)</f>
        <v>0</v>
      </c>
      <c r="J59" s="19">
        <f t="shared" ref="J59:L59" si="21">SUM(J50:J58)</f>
        <v>0</v>
      </c>
      <c r="K59" s="25"/>
      <c r="L59" s="19">
        <f t="shared" si="21"/>
        <v>0</v>
      </c>
    </row>
    <row r="60" spans="1:12" ht="15.75" customHeight="1" thickBot="1">
      <c r="A60" s="29">
        <f>A43</f>
        <v>1</v>
      </c>
      <c r="B60" s="30">
        <f>B43</f>
        <v>3</v>
      </c>
      <c r="C60" s="110" t="s">
        <v>4</v>
      </c>
      <c r="D60" s="111"/>
      <c r="E60" s="31"/>
      <c r="F60" s="32">
        <f>F49+F59</f>
        <v>630</v>
      </c>
      <c r="G60" s="32">
        <f t="shared" ref="G60" si="22">G49+G59</f>
        <v>24.099999999999998</v>
      </c>
      <c r="H60" s="32">
        <f t="shared" ref="H60" si="23">H49+H59</f>
        <v>20.700000000000003</v>
      </c>
      <c r="I60" s="32">
        <f t="shared" ref="I60" si="24">I49+I59</f>
        <v>98.2</v>
      </c>
      <c r="J60" s="32">
        <f t="shared" ref="J60:L60" si="25">J49+J59</f>
        <v>674.9</v>
      </c>
      <c r="K60" s="89"/>
      <c r="L60" s="88">
        <f t="shared" si="25"/>
        <v>59.169999999999995</v>
      </c>
    </row>
    <row r="61" spans="1:12" ht="15">
      <c r="A61" s="20">
        <v>1</v>
      </c>
      <c r="B61" s="21">
        <v>4</v>
      </c>
      <c r="C61" s="22" t="s">
        <v>20</v>
      </c>
      <c r="D61" s="5" t="s">
        <v>21</v>
      </c>
      <c r="E61" s="53" t="s">
        <v>83</v>
      </c>
      <c r="F61" s="57">
        <v>100</v>
      </c>
      <c r="G61" s="64">
        <v>16.3</v>
      </c>
      <c r="H61" s="64">
        <v>11.3</v>
      </c>
      <c r="I61" s="79">
        <v>6.3</v>
      </c>
      <c r="J61" s="64">
        <v>191.9</v>
      </c>
      <c r="K61" s="90" t="s">
        <v>55</v>
      </c>
      <c r="L61" s="85">
        <v>16.5</v>
      </c>
    </row>
    <row r="62" spans="1:12" ht="15">
      <c r="A62" s="23"/>
      <c r="B62" s="15"/>
      <c r="C62" s="11"/>
      <c r="D62" s="6"/>
      <c r="E62" s="54" t="s">
        <v>81</v>
      </c>
      <c r="F62" s="43">
        <v>100</v>
      </c>
      <c r="G62" s="43">
        <v>2.2999999999999998</v>
      </c>
      <c r="H62" s="43">
        <v>3.2</v>
      </c>
      <c r="I62" s="43">
        <v>23.3</v>
      </c>
      <c r="J62" s="43">
        <v>131.19999999999999</v>
      </c>
      <c r="K62" s="56" t="s">
        <v>58</v>
      </c>
      <c r="L62" s="43">
        <v>20.2</v>
      </c>
    </row>
    <row r="63" spans="1:12" ht="15">
      <c r="A63" s="23"/>
      <c r="B63" s="15"/>
      <c r="C63" s="11"/>
      <c r="D63" s="7" t="s">
        <v>22</v>
      </c>
      <c r="E63" s="55" t="s">
        <v>56</v>
      </c>
      <c r="F63" s="58">
        <v>200</v>
      </c>
      <c r="G63" s="61">
        <v>0.5</v>
      </c>
      <c r="H63" s="61">
        <v>0</v>
      </c>
      <c r="I63" s="77">
        <v>81</v>
      </c>
      <c r="J63" s="61">
        <v>81</v>
      </c>
      <c r="K63" s="87" t="s">
        <v>61</v>
      </c>
      <c r="L63" s="83">
        <v>8.4</v>
      </c>
    </row>
    <row r="64" spans="1:12" ht="15">
      <c r="A64" s="23"/>
      <c r="B64" s="15"/>
      <c r="C64" s="11"/>
      <c r="D64" s="7" t="s">
        <v>23</v>
      </c>
      <c r="E64" s="52" t="s">
        <v>57</v>
      </c>
      <c r="F64" s="58">
        <v>100</v>
      </c>
      <c r="G64" s="61">
        <v>7.6</v>
      </c>
      <c r="H64" s="61">
        <v>0.8</v>
      </c>
      <c r="I64" s="77">
        <v>49.2</v>
      </c>
      <c r="J64" s="61">
        <v>234.4</v>
      </c>
      <c r="K64" s="91" t="s">
        <v>44</v>
      </c>
      <c r="L64" s="92">
        <v>3.86</v>
      </c>
    </row>
    <row r="65" spans="1:12" ht="15">
      <c r="A65" s="23"/>
      <c r="B65" s="15"/>
      <c r="C65" s="11"/>
      <c r="D65" s="7" t="s">
        <v>24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6"/>
      <c r="E66" s="54" t="s">
        <v>82</v>
      </c>
      <c r="F66" s="43">
        <v>60</v>
      </c>
      <c r="G66" s="43">
        <v>0.7</v>
      </c>
      <c r="H66" s="43">
        <v>0.1</v>
      </c>
      <c r="I66" s="43">
        <v>2.2999999999999998</v>
      </c>
      <c r="J66" s="43">
        <v>12.8</v>
      </c>
      <c r="K66" s="56" t="s">
        <v>84</v>
      </c>
      <c r="L66" s="43">
        <v>14.33</v>
      </c>
    </row>
    <row r="67" spans="1:12" ht="15">
      <c r="A67" s="23"/>
      <c r="B67" s="15"/>
      <c r="C67" s="11"/>
      <c r="D67" s="6"/>
      <c r="E67" s="52"/>
      <c r="F67" s="73"/>
      <c r="G67" s="73"/>
      <c r="H67" s="58"/>
      <c r="I67" s="58"/>
      <c r="J67" s="78"/>
      <c r="K67" s="87"/>
      <c r="L67" s="86"/>
    </row>
    <row r="68" spans="1:12" ht="15">
      <c r="A68" s="24"/>
      <c r="B68" s="17"/>
      <c r="C68" s="8"/>
      <c r="D68" s="18" t="s">
        <v>33</v>
      </c>
      <c r="E68" s="9"/>
      <c r="F68" s="63">
        <f>SUM(F61:F67)</f>
        <v>560</v>
      </c>
      <c r="G68" s="19">
        <f t="shared" ref="G68" si="26">SUM(G61:G67)</f>
        <v>27.400000000000002</v>
      </c>
      <c r="H68" s="19">
        <f t="shared" ref="H68" si="27">SUM(H61:H67)</f>
        <v>15.4</v>
      </c>
      <c r="I68" s="19">
        <f t="shared" ref="I68" si="28">SUM(I61:I67)</f>
        <v>162.10000000000002</v>
      </c>
      <c r="J68" s="19">
        <f t="shared" ref="J68:L68" si="29">SUM(J61:J67)</f>
        <v>651.29999999999995</v>
      </c>
      <c r="K68" s="25"/>
      <c r="L68" s="19">
        <f t="shared" si="29"/>
        <v>63.29</v>
      </c>
    </row>
    <row r="69" spans="1:12" ht="1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27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28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29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30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31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32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4"/>
      <c r="B78" s="17"/>
      <c r="C78" s="8"/>
      <c r="D78" s="18" t="s">
        <v>33</v>
      </c>
      <c r="E78" s="9"/>
      <c r="F78" s="19">
        <f>SUM(F69:F77)</f>
        <v>0</v>
      </c>
      <c r="G78" s="19">
        <f t="shared" ref="G78" si="30">SUM(G69:G77)</f>
        <v>0</v>
      </c>
      <c r="H78" s="19">
        <f t="shared" ref="H78" si="31">SUM(H69:H77)</f>
        <v>0</v>
      </c>
      <c r="I78" s="19">
        <f t="shared" ref="I78" si="32">SUM(I69:I77)</f>
        <v>0</v>
      </c>
      <c r="J78" s="19">
        <f t="shared" ref="J78:L78" si="33">SUM(J69:J77)</f>
        <v>0</v>
      </c>
      <c r="K78" s="102"/>
      <c r="L78" s="19">
        <f t="shared" si="33"/>
        <v>0</v>
      </c>
    </row>
    <row r="79" spans="1:12" ht="15.75" customHeight="1" thickBot="1">
      <c r="A79" s="29">
        <f>A61</f>
        <v>1</v>
      </c>
      <c r="B79" s="30">
        <f>B61</f>
        <v>4</v>
      </c>
      <c r="C79" s="110" t="s">
        <v>4</v>
      </c>
      <c r="D79" s="111"/>
      <c r="E79" s="31"/>
      <c r="F79" s="32">
        <f>F68+F78</f>
        <v>560</v>
      </c>
      <c r="G79" s="32">
        <f t="shared" ref="G79" si="34">G68+G78</f>
        <v>27.400000000000002</v>
      </c>
      <c r="H79" s="32">
        <f t="shared" ref="H79" si="35">H68+H78</f>
        <v>15.4</v>
      </c>
      <c r="I79" s="32">
        <f t="shared" ref="I79" si="36">I68+I78</f>
        <v>162.10000000000002</v>
      </c>
      <c r="J79" s="32">
        <f t="shared" ref="J79:L79" si="37">J68+J78</f>
        <v>651.29999999999995</v>
      </c>
      <c r="K79" s="89"/>
      <c r="L79" s="96">
        <f t="shared" si="37"/>
        <v>63.29</v>
      </c>
    </row>
    <row r="80" spans="1:12" ht="15">
      <c r="A80" s="20">
        <v>1</v>
      </c>
      <c r="B80" s="21">
        <v>5</v>
      </c>
      <c r="C80" s="22" t="s">
        <v>20</v>
      </c>
      <c r="D80" s="70" t="s">
        <v>21</v>
      </c>
      <c r="E80" s="65" t="s">
        <v>85</v>
      </c>
      <c r="F80" s="40">
        <v>150</v>
      </c>
      <c r="G80" s="66">
        <v>4.7</v>
      </c>
      <c r="H80" s="66">
        <v>6.2</v>
      </c>
      <c r="I80" s="66">
        <v>26.5</v>
      </c>
      <c r="J80" s="66">
        <v>180.7</v>
      </c>
      <c r="K80" s="41" t="s">
        <v>62</v>
      </c>
      <c r="L80" s="40">
        <v>14.33</v>
      </c>
    </row>
    <row r="81" spans="1:12" ht="15">
      <c r="A81" s="23"/>
      <c r="B81" s="15"/>
      <c r="C81" s="11"/>
      <c r="D81" s="7" t="s">
        <v>22</v>
      </c>
      <c r="E81" s="54" t="s">
        <v>86</v>
      </c>
      <c r="F81" s="43">
        <v>200</v>
      </c>
      <c r="G81" s="67">
        <v>4.7</v>
      </c>
      <c r="H81" s="67">
        <v>3.5</v>
      </c>
      <c r="I81" s="67">
        <v>12.5</v>
      </c>
      <c r="J81" s="67">
        <v>100.4</v>
      </c>
      <c r="K81" s="68" t="s">
        <v>61</v>
      </c>
      <c r="L81" s="43">
        <v>24.2</v>
      </c>
    </row>
    <row r="82" spans="1:12" ht="15">
      <c r="A82" s="23"/>
      <c r="B82" s="15"/>
      <c r="C82" s="11"/>
      <c r="D82" s="7" t="s">
        <v>23</v>
      </c>
      <c r="E82" s="54" t="s">
        <v>87</v>
      </c>
      <c r="F82" s="43">
        <v>100</v>
      </c>
      <c r="G82" s="67">
        <v>7.6</v>
      </c>
      <c r="H82" s="67">
        <v>0.8</v>
      </c>
      <c r="I82" s="67">
        <v>49.2</v>
      </c>
      <c r="J82" s="67">
        <v>234.4</v>
      </c>
      <c r="K82" s="44" t="s">
        <v>44</v>
      </c>
      <c r="L82" s="43">
        <v>3.86</v>
      </c>
    </row>
    <row r="83" spans="1:12" ht="15">
      <c r="A83" s="23"/>
      <c r="B83" s="15"/>
      <c r="C83" s="11"/>
      <c r="D83" s="7" t="s">
        <v>24</v>
      </c>
      <c r="E83" s="54" t="s">
        <v>88</v>
      </c>
      <c r="F83" s="43">
        <v>100</v>
      </c>
      <c r="G83" s="67">
        <v>0.4</v>
      </c>
      <c r="H83" s="67">
        <v>0.4</v>
      </c>
      <c r="I83" s="67">
        <v>9.8000000000000007</v>
      </c>
      <c r="J83" s="67">
        <v>44.4</v>
      </c>
      <c r="K83" s="56" t="s">
        <v>44</v>
      </c>
      <c r="L83" s="43">
        <v>8.4</v>
      </c>
    </row>
    <row r="84" spans="1:12" ht="15">
      <c r="A84" s="23"/>
      <c r="B84" s="15"/>
      <c r="C84" s="11"/>
      <c r="D84" s="6"/>
      <c r="E84" s="54" t="s">
        <v>98</v>
      </c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4"/>
      <c r="B86" s="17"/>
      <c r="C86" s="8"/>
      <c r="D86" s="18" t="s">
        <v>33</v>
      </c>
      <c r="E86" s="9"/>
      <c r="F86" s="19">
        <f>SUM(F80:F85)</f>
        <v>550</v>
      </c>
      <c r="G86" s="19">
        <f t="shared" ref="G86" si="38">SUM(G80:G85)</f>
        <v>17.399999999999999</v>
      </c>
      <c r="H86" s="19">
        <f t="shared" ref="H86" si="39">SUM(H80:H85)</f>
        <v>10.9</v>
      </c>
      <c r="I86" s="19">
        <f t="shared" ref="I86" si="40">SUM(I80:I85)</f>
        <v>98</v>
      </c>
      <c r="J86" s="19">
        <f t="shared" ref="J86:L86" si="41">SUM(J80:J85)</f>
        <v>559.9</v>
      </c>
      <c r="K86" s="25"/>
      <c r="L86" s="19">
        <f t="shared" si="41"/>
        <v>50.79</v>
      </c>
    </row>
    <row r="87" spans="1:12" ht="15">
      <c r="A87" s="26">
        <f>A80</f>
        <v>1</v>
      </c>
      <c r="B87" s="13">
        <f>B80</f>
        <v>5</v>
      </c>
      <c r="C87" s="10" t="s">
        <v>25</v>
      </c>
      <c r="D87" s="7" t="s">
        <v>26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27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28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29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30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31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32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4"/>
      <c r="B96" s="17"/>
      <c r="C96" s="8"/>
      <c r="D96" s="18" t="s">
        <v>33</v>
      </c>
      <c r="E96" s="9"/>
      <c r="F96" s="19">
        <f>SUM(F87:F95)</f>
        <v>0</v>
      </c>
      <c r="G96" s="19">
        <f>SUM(G87:G95)</f>
        <v>0</v>
      </c>
      <c r="H96" s="19">
        <f>SUM(H87:H95)</f>
        <v>0</v>
      </c>
      <c r="I96" s="19">
        <f>SUM(I87:I95)</f>
        <v>0</v>
      </c>
      <c r="J96" s="19">
        <f>SUM(J87:J95)</f>
        <v>0</v>
      </c>
      <c r="K96" s="25"/>
      <c r="L96" s="19">
        <f>SUM(L87:L95)</f>
        <v>0</v>
      </c>
    </row>
    <row r="97" spans="1:12" ht="15.75" customHeight="1">
      <c r="A97" s="29">
        <f>A80</f>
        <v>1</v>
      </c>
      <c r="B97" s="30">
        <f>B80</f>
        <v>5</v>
      </c>
      <c r="C97" s="110" t="s">
        <v>4</v>
      </c>
      <c r="D97" s="111"/>
      <c r="E97" s="31"/>
      <c r="F97" s="32">
        <f>F86+F96</f>
        <v>550</v>
      </c>
      <c r="G97" s="32">
        <f t="shared" ref="G97" si="42">G86+G96</f>
        <v>17.399999999999999</v>
      </c>
      <c r="H97" s="32">
        <f t="shared" ref="H97" si="43">H86+H96</f>
        <v>10.9</v>
      </c>
      <c r="I97" s="32">
        <f t="shared" ref="I97" si="44">I86+I96</f>
        <v>98</v>
      </c>
      <c r="J97" s="32">
        <f t="shared" ref="J97:L97" si="45">J86+J96</f>
        <v>559.9</v>
      </c>
      <c r="K97" s="89"/>
      <c r="L97" s="88">
        <f t="shared" si="45"/>
        <v>50.79</v>
      </c>
    </row>
    <row r="98" spans="1:12" ht="15">
      <c r="A98" s="20">
        <v>2</v>
      </c>
      <c r="B98" s="21">
        <v>1</v>
      </c>
      <c r="C98" s="22" t="s">
        <v>20</v>
      </c>
      <c r="D98" s="70" t="s">
        <v>21</v>
      </c>
      <c r="E98" s="65" t="s">
        <v>89</v>
      </c>
      <c r="F98" s="40">
        <v>200</v>
      </c>
      <c r="G98" s="66">
        <v>6.8</v>
      </c>
      <c r="H98" s="66">
        <v>7.4</v>
      </c>
      <c r="I98" s="66">
        <v>24.6</v>
      </c>
      <c r="J98" s="66">
        <v>192.7</v>
      </c>
      <c r="K98" s="41" t="s">
        <v>62</v>
      </c>
      <c r="L98" s="40">
        <v>24.2</v>
      </c>
    </row>
    <row r="99" spans="1:12" ht="15">
      <c r="A99" s="23"/>
      <c r="B99" s="15"/>
      <c r="C99" s="11"/>
      <c r="D99" s="7" t="s">
        <v>22</v>
      </c>
      <c r="E99" s="55" t="s">
        <v>43</v>
      </c>
      <c r="F99" s="58">
        <v>200</v>
      </c>
      <c r="G99" s="61">
        <v>0.2</v>
      </c>
      <c r="H99" s="61">
        <v>0.1</v>
      </c>
      <c r="I99" s="77">
        <v>6.6</v>
      </c>
      <c r="J99" s="61">
        <v>27.9</v>
      </c>
      <c r="K99" s="59" t="s">
        <v>42</v>
      </c>
      <c r="L99" s="60">
        <v>3.86</v>
      </c>
    </row>
    <row r="100" spans="1:12" ht="15">
      <c r="A100" s="23"/>
      <c r="B100" s="15"/>
      <c r="C100" s="11"/>
      <c r="D100" s="7" t="s">
        <v>23</v>
      </c>
      <c r="E100" s="54" t="s">
        <v>90</v>
      </c>
      <c r="F100" s="43">
        <v>100</v>
      </c>
      <c r="G100" s="67">
        <v>7.5</v>
      </c>
      <c r="H100" s="67">
        <v>2.9</v>
      </c>
      <c r="I100" s="67">
        <v>51.4</v>
      </c>
      <c r="J100" s="67">
        <v>261.7</v>
      </c>
      <c r="K100" s="44" t="s">
        <v>44</v>
      </c>
      <c r="L100" s="43">
        <v>8.4</v>
      </c>
    </row>
    <row r="101" spans="1:12" ht="15">
      <c r="A101" s="23"/>
      <c r="B101" s="15"/>
      <c r="C101" s="11"/>
      <c r="D101" s="7" t="s">
        <v>24</v>
      </c>
      <c r="E101" s="54"/>
      <c r="F101" s="43"/>
      <c r="G101" s="67"/>
      <c r="H101" s="67"/>
      <c r="I101" s="67"/>
      <c r="J101" s="67"/>
      <c r="K101" s="56"/>
      <c r="L101" s="43"/>
    </row>
    <row r="102" spans="1:12" ht="15">
      <c r="A102" s="23"/>
      <c r="B102" s="15"/>
      <c r="C102" s="11"/>
      <c r="D102" s="6"/>
      <c r="E102" s="54" t="s">
        <v>91</v>
      </c>
      <c r="F102" s="69">
        <v>100</v>
      </c>
      <c r="G102" s="67">
        <v>5</v>
      </c>
      <c r="H102" s="67">
        <v>3.2</v>
      </c>
      <c r="I102" s="67">
        <v>3.5</v>
      </c>
      <c r="J102" s="67">
        <v>62.8</v>
      </c>
      <c r="K102" s="56" t="s">
        <v>44</v>
      </c>
      <c r="L102" s="43">
        <v>25</v>
      </c>
    </row>
    <row r="103" spans="1:12" ht="15">
      <c r="A103" s="23"/>
      <c r="B103" s="15"/>
      <c r="C103" s="11"/>
      <c r="D103" s="6"/>
      <c r="E103" s="54" t="s">
        <v>80</v>
      </c>
      <c r="F103" s="43">
        <v>30</v>
      </c>
      <c r="G103" s="67">
        <v>7</v>
      </c>
      <c r="H103" s="67">
        <v>8.9</v>
      </c>
      <c r="I103" s="67">
        <v>0</v>
      </c>
      <c r="J103" s="67">
        <v>107.5</v>
      </c>
      <c r="K103" s="56" t="s">
        <v>54</v>
      </c>
      <c r="L103" s="43">
        <v>15.9</v>
      </c>
    </row>
    <row r="104" spans="1:12" ht="15">
      <c r="A104" s="24"/>
      <c r="B104" s="17"/>
      <c r="C104" s="8"/>
      <c r="D104" s="18" t="s">
        <v>33</v>
      </c>
      <c r="E104" s="9"/>
      <c r="F104" s="19">
        <f>SUM(F98:F103)</f>
        <v>630</v>
      </c>
      <c r="G104" s="19">
        <f t="shared" ref="G104:J104" si="46">SUM(G98:G103)</f>
        <v>26.5</v>
      </c>
      <c r="H104" s="19">
        <f t="shared" si="46"/>
        <v>22.5</v>
      </c>
      <c r="I104" s="19">
        <f t="shared" si="46"/>
        <v>86.1</v>
      </c>
      <c r="J104" s="19">
        <f t="shared" si="46"/>
        <v>652.59999999999991</v>
      </c>
      <c r="K104" s="25"/>
      <c r="L104" s="19">
        <f t="shared" ref="L104" si="47">SUM(L98:L103)</f>
        <v>77.36</v>
      </c>
    </row>
    <row r="105" spans="1:12" ht="15">
      <c r="A105" s="26">
        <f>A98</f>
        <v>2</v>
      </c>
      <c r="B105" s="13">
        <f>B98</f>
        <v>1</v>
      </c>
      <c r="C105" s="10" t="s">
        <v>25</v>
      </c>
      <c r="D105" s="7" t="s">
        <v>26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27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28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29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30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31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32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4"/>
      <c r="B114" s="17"/>
      <c r="C114" s="8"/>
      <c r="D114" s="18" t="s">
        <v>33</v>
      </c>
      <c r="E114" s="9"/>
      <c r="F114" s="19">
        <f>SUM(F105:F113)</f>
        <v>0</v>
      </c>
      <c r="G114" s="19">
        <f t="shared" ref="G114:J114" si="48">SUM(G105:G113)</f>
        <v>0</v>
      </c>
      <c r="H114" s="19">
        <f t="shared" si="48"/>
        <v>0</v>
      </c>
      <c r="I114" s="19">
        <f t="shared" si="48"/>
        <v>0</v>
      </c>
      <c r="J114" s="19">
        <f t="shared" si="48"/>
        <v>0</v>
      </c>
      <c r="K114" s="25"/>
      <c r="L114" s="19">
        <f t="shared" ref="L114" si="49">SUM(L105:L113)</f>
        <v>0</v>
      </c>
    </row>
    <row r="115" spans="1:12" ht="15">
      <c r="A115" s="29">
        <f>A98</f>
        <v>2</v>
      </c>
      <c r="B115" s="30">
        <f>B98</f>
        <v>1</v>
      </c>
      <c r="C115" s="110" t="s">
        <v>4</v>
      </c>
      <c r="D115" s="111"/>
      <c r="E115" s="31"/>
      <c r="F115" s="32">
        <f>F104+F114</f>
        <v>630</v>
      </c>
      <c r="G115" s="32">
        <f t="shared" ref="G115" si="50">G104+G114</f>
        <v>26.5</v>
      </c>
      <c r="H115" s="32">
        <f t="shared" ref="H115" si="51">H104+H114</f>
        <v>22.5</v>
      </c>
      <c r="I115" s="32">
        <f t="shared" ref="I115" si="52">I104+I114</f>
        <v>86.1</v>
      </c>
      <c r="J115" s="32">
        <f t="shared" ref="J115:L115" si="53">J104+J114</f>
        <v>652.59999999999991</v>
      </c>
      <c r="K115" s="95"/>
      <c r="L115" s="96">
        <f t="shared" si="53"/>
        <v>77.36</v>
      </c>
    </row>
    <row r="116" spans="1:12" ht="15">
      <c r="A116" s="14">
        <v>2</v>
      </c>
      <c r="B116" s="15">
        <v>2</v>
      </c>
      <c r="C116" s="22" t="s">
        <v>20</v>
      </c>
      <c r="D116" s="5" t="s">
        <v>21</v>
      </c>
      <c r="E116" s="65" t="s">
        <v>92</v>
      </c>
      <c r="F116" s="40">
        <v>100</v>
      </c>
      <c r="G116" s="66">
        <v>16.3</v>
      </c>
      <c r="H116" s="66">
        <v>11.3</v>
      </c>
      <c r="I116" s="66">
        <v>6.3</v>
      </c>
      <c r="J116" s="66">
        <v>191.9</v>
      </c>
      <c r="K116" s="41" t="s">
        <v>55</v>
      </c>
      <c r="L116" s="40">
        <v>25.8</v>
      </c>
    </row>
    <row r="117" spans="1:12" ht="15">
      <c r="A117" s="14"/>
      <c r="B117" s="15"/>
      <c r="C117" s="11"/>
      <c r="D117" s="6"/>
      <c r="E117" s="42" t="s">
        <v>46</v>
      </c>
      <c r="F117" s="43">
        <v>150</v>
      </c>
      <c r="G117" s="67">
        <v>4.5</v>
      </c>
      <c r="H117" s="67">
        <v>5.5</v>
      </c>
      <c r="I117" s="67">
        <v>26.5</v>
      </c>
      <c r="J117" s="67">
        <v>173.7</v>
      </c>
      <c r="K117" s="44" t="s">
        <v>47</v>
      </c>
      <c r="L117" s="43">
        <v>20.420000000000002</v>
      </c>
    </row>
    <row r="118" spans="1:12" ht="15">
      <c r="A118" s="14"/>
      <c r="B118" s="15"/>
      <c r="C118" s="11"/>
      <c r="D118" s="7" t="s">
        <v>22</v>
      </c>
      <c r="E118" s="42" t="s">
        <v>63</v>
      </c>
      <c r="F118" s="43">
        <v>200</v>
      </c>
      <c r="G118" s="67">
        <v>0.5</v>
      </c>
      <c r="H118" s="67">
        <v>0</v>
      </c>
      <c r="I118" s="67">
        <v>19.8</v>
      </c>
      <c r="J118" s="67">
        <v>81</v>
      </c>
      <c r="K118" s="56" t="s">
        <v>93</v>
      </c>
      <c r="L118" s="43">
        <v>8.4</v>
      </c>
    </row>
    <row r="119" spans="1:12" ht="15">
      <c r="A119" s="14"/>
      <c r="B119" s="15"/>
      <c r="C119" s="11"/>
      <c r="D119" s="7" t="s">
        <v>23</v>
      </c>
      <c r="E119" s="42" t="s">
        <v>57</v>
      </c>
      <c r="F119" s="43">
        <v>50</v>
      </c>
      <c r="G119" s="67">
        <v>3.8</v>
      </c>
      <c r="H119" s="67">
        <v>0.4</v>
      </c>
      <c r="I119" s="67">
        <v>24.6</v>
      </c>
      <c r="J119" s="67">
        <v>117.2</v>
      </c>
      <c r="K119" s="44" t="s">
        <v>44</v>
      </c>
      <c r="L119" s="43">
        <v>3.86</v>
      </c>
    </row>
    <row r="120" spans="1:12" ht="15">
      <c r="A120" s="14"/>
      <c r="B120" s="15"/>
      <c r="C120" s="11"/>
      <c r="D120" s="7" t="s">
        <v>24</v>
      </c>
      <c r="E120" s="42"/>
      <c r="F120" s="43"/>
      <c r="G120" s="67"/>
      <c r="H120" s="67"/>
      <c r="I120" s="67"/>
      <c r="J120" s="67"/>
      <c r="K120" s="44"/>
      <c r="L120" s="43"/>
    </row>
    <row r="121" spans="1:12" ht="15">
      <c r="A121" s="14"/>
      <c r="B121" s="15"/>
      <c r="C121" s="11"/>
      <c r="D121" s="6"/>
      <c r="E121" s="42" t="s">
        <v>59</v>
      </c>
      <c r="F121" s="43">
        <v>60</v>
      </c>
      <c r="G121" s="67">
        <v>0.7</v>
      </c>
      <c r="H121" s="67">
        <v>0.1</v>
      </c>
      <c r="I121" s="67">
        <v>2.2999999999999998</v>
      </c>
      <c r="J121" s="67">
        <v>12.8</v>
      </c>
      <c r="K121" s="44" t="s">
        <v>60</v>
      </c>
      <c r="L121" s="43">
        <v>9.8000000000000007</v>
      </c>
    </row>
    <row r="122" spans="1:12" ht="15">
      <c r="A122" s="14"/>
      <c r="B122" s="15"/>
      <c r="C122" s="11"/>
      <c r="D122" s="6"/>
      <c r="E122" s="42"/>
      <c r="F122" s="43"/>
      <c r="G122" s="67"/>
      <c r="H122" s="67"/>
      <c r="I122" s="67"/>
      <c r="J122" s="67"/>
      <c r="K122" s="44"/>
      <c r="L122" s="43"/>
    </row>
    <row r="123" spans="1:12" ht="15">
      <c r="A123" s="16"/>
      <c r="B123" s="17"/>
      <c r="C123" s="8"/>
      <c r="D123" s="18" t="s">
        <v>33</v>
      </c>
      <c r="E123" s="9"/>
      <c r="F123" s="19">
        <f>SUM(F116:F122)</f>
        <v>560</v>
      </c>
      <c r="G123" s="19">
        <f t="shared" ref="G123:J123" si="54">SUM(G116:G122)</f>
        <v>25.8</v>
      </c>
      <c r="H123" s="19">
        <f t="shared" si="54"/>
        <v>17.3</v>
      </c>
      <c r="I123" s="19">
        <f t="shared" si="54"/>
        <v>79.499999999999986</v>
      </c>
      <c r="J123" s="19">
        <f t="shared" si="54"/>
        <v>576.6</v>
      </c>
      <c r="K123" s="25"/>
      <c r="L123" s="19">
        <f t="shared" ref="L123" si="55">SUM(L116:L122)</f>
        <v>68.28</v>
      </c>
    </row>
    <row r="124" spans="1:12" ht="15">
      <c r="A124" s="13">
        <f>A116</f>
        <v>2</v>
      </c>
      <c r="B124" s="13">
        <f>B116</f>
        <v>2</v>
      </c>
      <c r="C124" s="10" t="s">
        <v>25</v>
      </c>
      <c r="D124" s="7" t="s">
        <v>26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27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28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29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7" t="s">
        <v>30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31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32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6"/>
      <c r="B133" s="17"/>
      <c r="C133" s="8"/>
      <c r="D133" s="18" t="s">
        <v>33</v>
      </c>
      <c r="E133" s="9"/>
      <c r="F133" s="19">
        <f>SUM(F124:F132)</f>
        <v>0</v>
      </c>
      <c r="G133" s="19">
        <f t="shared" ref="G133:J133" si="56">SUM(G124:G132)</f>
        <v>0</v>
      </c>
      <c r="H133" s="19">
        <f t="shared" si="56"/>
        <v>0</v>
      </c>
      <c r="I133" s="19">
        <f t="shared" si="56"/>
        <v>0</v>
      </c>
      <c r="J133" s="19">
        <f t="shared" si="56"/>
        <v>0</v>
      </c>
      <c r="K133" s="25"/>
      <c r="L133" s="19">
        <f t="shared" ref="L133" si="57">SUM(L124:L132)</f>
        <v>0</v>
      </c>
    </row>
    <row r="134" spans="1:12" ht="15">
      <c r="A134" s="33">
        <f>A116</f>
        <v>2</v>
      </c>
      <c r="B134" s="33">
        <f>B116</f>
        <v>2</v>
      </c>
      <c r="C134" s="110" t="s">
        <v>4</v>
      </c>
      <c r="D134" s="111"/>
      <c r="E134" s="31"/>
      <c r="F134" s="32">
        <f>F123+F133</f>
        <v>560</v>
      </c>
      <c r="G134" s="32">
        <f t="shared" ref="G134" si="58">G123+G133</f>
        <v>25.8</v>
      </c>
      <c r="H134" s="32">
        <f t="shared" ref="H134" si="59">H123+H133</f>
        <v>17.3</v>
      </c>
      <c r="I134" s="32">
        <f t="shared" ref="I134" si="60">I123+I133</f>
        <v>79.499999999999986</v>
      </c>
      <c r="J134" s="32">
        <f t="shared" ref="J134:L134" si="61">J123+J133</f>
        <v>576.6</v>
      </c>
      <c r="K134" s="95"/>
      <c r="L134" s="96">
        <f t="shared" si="61"/>
        <v>68.28</v>
      </c>
    </row>
    <row r="135" spans="1:12" ht="15">
      <c r="A135" s="20">
        <v>2</v>
      </c>
      <c r="B135" s="21">
        <v>3</v>
      </c>
      <c r="C135" s="22" t="s">
        <v>20</v>
      </c>
      <c r="D135" s="5" t="s">
        <v>21</v>
      </c>
      <c r="E135" s="39" t="s">
        <v>45</v>
      </c>
      <c r="F135" s="40">
        <v>60</v>
      </c>
      <c r="G135" s="66">
        <v>32.1</v>
      </c>
      <c r="H135" s="66">
        <v>2.4</v>
      </c>
      <c r="I135" s="66">
        <v>1.1000000000000001</v>
      </c>
      <c r="J135" s="66">
        <v>154.80000000000001</v>
      </c>
      <c r="K135" s="41" t="s">
        <v>64</v>
      </c>
      <c r="L135" s="40">
        <v>25.8</v>
      </c>
    </row>
    <row r="136" spans="1:12" ht="15">
      <c r="A136" s="23"/>
      <c r="B136" s="15"/>
      <c r="C136" s="11"/>
      <c r="D136" s="6"/>
      <c r="E136" s="42" t="s">
        <v>66</v>
      </c>
      <c r="F136" s="43">
        <v>150</v>
      </c>
      <c r="G136" s="67">
        <v>5.3</v>
      </c>
      <c r="H136" s="67">
        <v>4.9000000000000004</v>
      </c>
      <c r="I136" s="67">
        <v>32.799999999999997</v>
      </c>
      <c r="J136" s="67">
        <v>196.8</v>
      </c>
      <c r="K136" s="44" t="s">
        <v>67</v>
      </c>
      <c r="L136" s="43">
        <v>15.6</v>
      </c>
    </row>
    <row r="137" spans="1:12" ht="15">
      <c r="A137" s="23"/>
      <c r="B137" s="15"/>
      <c r="C137" s="11"/>
      <c r="D137" s="7" t="s">
        <v>22</v>
      </c>
      <c r="E137" s="42" t="s">
        <v>65</v>
      </c>
      <c r="F137" s="43">
        <v>200</v>
      </c>
      <c r="G137" s="67">
        <v>3.9</v>
      </c>
      <c r="H137" s="67">
        <v>2.9</v>
      </c>
      <c r="I137" s="67">
        <v>11.2</v>
      </c>
      <c r="J137" s="67">
        <v>86</v>
      </c>
      <c r="K137" s="44" t="s">
        <v>52</v>
      </c>
      <c r="L137" s="43">
        <v>8.4</v>
      </c>
    </row>
    <row r="138" spans="1:12" ht="15.75" customHeight="1">
      <c r="A138" s="23"/>
      <c r="B138" s="15"/>
      <c r="C138" s="11"/>
      <c r="D138" s="7" t="s">
        <v>23</v>
      </c>
      <c r="E138" s="54" t="s">
        <v>76</v>
      </c>
      <c r="F138" s="43">
        <v>50</v>
      </c>
      <c r="G138" s="67">
        <v>3.8</v>
      </c>
      <c r="H138" s="67">
        <v>0.4</v>
      </c>
      <c r="I138" s="67">
        <v>24.6</v>
      </c>
      <c r="J138" s="67">
        <v>117.2</v>
      </c>
      <c r="K138" s="44" t="s">
        <v>44</v>
      </c>
      <c r="L138" s="43">
        <v>3.86</v>
      </c>
    </row>
    <row r="139" spans="1:12" ht="15">
      <c r="A139" s="23"/>
      <c r="B139" s="15"/>
      <c r="C139" s="11"/>
      <c r="D139" s="7" t="s">
        <v>24</v>
      </c>
      <c r="E139" s="42"/>
      <c r="F139" s="43"/>
      <c r="G139" s="67"/>
      <c r="H139" s="67"/>
      <c r="I139" s="67"/>
      <c r="J139" s="67"/>
      <c r="K139" s="44"/>
      <c r="L139" s="43"/>
    </row>
    <row r="140" spans="1:12" ht="15">
      <c r="A140" s="23"/>
      <c r="B140" s="15"/>
      <c r="C140" s="11"/>
      <c r="D140" s="6"/>
      <c r="E140" s="42" t="s">
        <v>48</v>
      </c>
      <c r="F140" s="43">
        <v>100</v>
      </c>
      <c r="G140" s="67">
        <v>0.5</v>
      </c>
      <c r="H140" s="67">
        <v>0.1</v>
      </c>
      <c r="I140" s="67">
        <v>1.5</v>
      </c>
      <c r="J140" s="67">
        <v>8.5</v>
      </c>
      <c r="K140" s="44" t="s">
        <v>49</v>
      </c>
      <c r="L140" s="43">
        <v>9.8000000000000007</v>
      </c>
    </row>
    <row r="141" spans="1:12" ht="15">
      <c r="A141" s="23"/>
      <c r="B141" s="15"/>
      <c r="C141" s="11"/>
      <c r="D141" s="6"/>
      <c r="E141" s="42"/>
      <c r="F141" s="43"/>
      <c r="G141" s="67"/>
      <c r="H141" s="67"/>
      <c r="I141" s="67"/>
      <c r="J141" s="67"/>
      <c r="K141" s="44"/>
      <c r="L141" s="43"/>
    </row>
    <row r="142" spans="1:12" ht="15">
      <c r="A142" s="24"/>
      <c r="B142" s="17"/>
      <c r="C142" s="8"/>
      <c r="D142" s="18" t="s">
        <v>33</v>
      </c>
      <c r="E142" s="9"/>
      <c r="F142" s="19">
        <f>SUM(F135:F141)</f>
        <v>560</v>
      </c>
      <c r="G142" s="19">
        <f t="shared" ref="G142:J142" si="62">SUM(G135:G141)</f>
        <v>45.599999999999994</v>
      </c>
      <c r="H142" s="19">
        <f t="shared" si="62"/>
        <v>10.700000000000001</v>
      </c>
      <c r="I142" s="19">
        <f t="shared" si="62"/>
        <v>71.199999999999989</v>
      </c>
      <c r="J142" s="19">
        <f t="shared" si="62"/>
        <v>563.30000000000007</v>
      </c>
      <c r="K142" s="25"/>
      <c r="L142" s="19">
        <f t="shared" ref="L142" si="63">SUM(L135:L141)</f>
        <v>63.459999999999994</v>
      </c>
    </row>
    <row r="143" spans="1:12" ht="15">
      <c r="A143" s="26">
        <f>A135</f>
        <v>2</v>
      </c>
      <c r="B143" s="13">
        <f>B135</f>
        <v>3</v>
      </c>
      <c r="C143" s="10" t="s">
        <v>25</v>
      </c>
      <c r="D143" s="7" t="s">
        <v>26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27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28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7" t="s">
        <v>29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7" t="s">
        <v>30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31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32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7"/>
      <c r="C152" s="8"/>
      <c r="D152" s="18" t="s">
        <v>33</v>
      </c>
      <c r="E152" s="9"/>
      <c r="F152" s="19">
        <f>SUM(F143:F151)</f>
        <v>0</v>
      </c>
      <c r="G152" s="19">
        <f t="shared" ref="G152:J152" si="64">SUM(G143:G151)</f>
        <v>0</v>
      </c>
      <c r="H152" s="19">
        <f t="shared" si="64"/>
        <v>0</v>
      </c>
      <c r="I152" s="19">
        <f t="shared" si="64"/>
        <v>0</v>
      </c>
      <c r="J152" s="19">
        <f t="shared" si="64"/>
        <v>0</v>
      </c>
      <c r="K152" s="25"/>
      <c r="L152" s="19">
        <f t="shared" ref="L152" si="65">SUM(L143:L151)</f>
        <v>0</v>
      </c>
    </row>
    <row r="153" spans="1:12" ht="15">
      <c r="A153" s="29">
        <f>A135</f>
        <v>2</v>
      </c>
      <c r="B153" s="30">
        <f>B135</f>
        <v>3</v>
      </c>
      <c r="C153" s="110" t="s">
        <v>4</v>
      </c>
      <c r="D153" s="111"/>
      <c r="E153" s="31"/>
      <c r="F153" s="32">
        <f>F142+F152</f>
        <v>560</v>
      </c>
      <c r="G153" s="32">
        <f t="shared" ref="G153" si="66">G142+G152</f>
        <v>45.599999999999994</v>
      </c>
      <c r="H153" s="32">
        <f t="shared" ref="H153" si="67">H142+H152</f>
        <v>10.700000000000001</v>
      </c>
      <c r="I153" s="32">
        <f t="shared" ref="I153" si="68">I142+I152</f>
        <v>71.199999999999989</v>
      </c>
      <c r="J153" s="32">
        <f t="shared" ref="J153:L153" si="69">J142+J152</f>
        <v>563.30000000000007</v>
      </c>
      <c r="K153" s="95"/>
      <c r="L153" s="96">
        <f t="shared" si="69"/>
        <v>63.459999999999994</v>
      </c>
    </row>
    <row r="154" spans="1:12" ht="15">
      <c r="A154" s="20">
        <v>2</v>
      </c>
      <c r="B154" s="21">
        <v>4</v>
      </c>
      <c r="C154" s="22" t="s">
        <v>20</v>
      </c>
      <c r="D154" s="5" t="s">
        <v>21</v>
      </c>
      <c r="E154" s="39" t="s">
        <v>68</v>
      </c>
      <c r="F154" s="40">
        <v>200</v>
      </c>
      <c r="G154" s="66">
        <v>11</v>
      </c>
      <c r="H154" s="66">
        <v>8.5</v>
      </c>
      <c r="I154" s="66">
        <v>47.9</v>
      </c>
      <c r="J154" s="66">
        <v>311.60000000000002</v>
      </c>
      <c r="K154" s="41" t="s">
        <v>69</v>
      </c>
      <c r="L154" s="40">
        <v>15.6</v>
      </c>
    </row>
    <row r="155" spans="1:12" ht="15">
      <c r="A155" s="23"/>
      <c r="B155" s="15"/>
      <c r="C155" s="11"/>
      <c r="D155" s="7" t="s">
        <v>22</v>
      </c>
      <c r="E155" s="54" t="s">
        <v>94</v>
      </c>
      <c r="F155" s="43">
        <v>200</v>
      </c>
      <c r="G155" s="67">
        <v>0.1</v>
      </c>
      <c r="H155" s="67">
        <v>0</v>
      </c>
      <c r="I155" s="67">
        <v>5.2</v>
      </c>
      <c r="J155" s="67">
        <v>21.4</v>
      </c>
      <c r="K155" s="44" t="s">
        <v>70</v>
      </c>
      <c r="L155" s="43">
        <v>8.4</v>
      </c>
    </row>
    <row r="156" spans="1:12" ht="15">
      <c r="A156" s="23"/>
      <c r="B156" s="15"/>
      <c r="C156" s="11"/>
      <c r="D156" s="7" t="s">
        <v>23</v>
      </c>
      <c r="E156" s="54" t="s">
        <v>76</v>
      </c>
      <c r="F156" s="43">
        <v>100</v>
      </c>
      <c r="G156" s="67">
        <v>7.6</v>
      </c>
      <c r="H156" s="67">
        <v>0.8</v>
      </c>
      <c r="I156" s="67">
        <v>49.2</v>
      </c>
      <c r="J156" s="67">
        <v>234.4</v>
      </c>
      <c r="K156" s="44" t="s">
        <v>44</v>
      </c>
      <c r="L156" s="43">
        <v>3.86</v>
      </c>
    </row>
    <row r="157" spans="1:12" ht="15">
      <c r="A157" s="23"/>
      <c r="B157" s="15"/>
      <c r="C157" s="11"/>
      <c r="D157" s="7" t="s">
        <v>24</v>
      </c>
      <c r="E157" s="42"/>
      <c r="F157" s="43"/>
      <c r="G157" s="67"/>
      <c r="H157" s="67"/>
      <c r="I157" s="67"/>
      <c r="J157" s="67"/>
      <c r="K157" s="44"/>
      <c r="L157" s="43"/>
    </row>
    <row r="158" spans="1:12" ht="15">
      <c r="A158" s="23"/>
      <c r="B158" s="15"/>
      <c r="C158" s="11"/>
      <c r="D158" s="6"/>
      <c r="E158" s="54" t="s">
        <v>80</v>
      </c>
      <c r="F158" s="43">
        <v>30</v>
      </c>
      <c r="G158" s="67">
        <v>7</v>
      </c>
      <c r="H158" s="67">
        <v>8.9</v>
      </c>
      <c r="I158" s="67">
        <v>0</v>
      </c>
      <c r="J158" s="67">
        <v>107.5</v>
      </c>
      <c r="K158" s="56" t="s">
        <v>54</v>
      </c>
      <c r="L158" s="43">
        <v>19.8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4"/>
      <c r="B160" s="17"/>
      <c r="C160" s="8"/>
      <c r="D160" s="18" t="s">
        <v>33</v>
      </c>
      <c r="E160" s="9"/>
      <c r="F160" s="19">
        <f>SUM(F154:F159)</f>
        <v>530</v>
      </c>
      <c r="G160" s="19">
        <f t="shared" ref="G160:J160" si="70">SUM(G154:G159)</f>
        <v>25.7</v>
      </c>
      <c r="H160" s="19">
        <f t="shared" si="70"/>
        <v>18.200000000000003</v>
      </c>
      <c r="I160" s="19">
        <f t="shared" si="70"/>
        <v>102.30000000000001</v>
      </c>
      <c r="J160" s="19">
        <f t="shared" si="70"/>
        <v>674.9</v>
      </c>
      <c r="K160" s="25"/>
      <c r="L160" s="19">
        <f t="shared" ref="L160" si="71">SUM(L154:L159)</f>
        <v>47.66</v>
      </c>
    </row>
    <row r="161" spans="1:12" ht="15">
      <c r="A161" s="26">
        <f>A154</f>
        <v>2</v>
      </c>
      <c r="B161" s="13">
        <f>B154</f>
        <v>4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27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28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7" t="s">
        <v>29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7" t="s">
        <v>30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7" t="s">
        <v>31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33</v>
      </c>
      <c r="E170" s="9"/>
      <c r="F170" s="19">
        <f>SUM(F161:F169)</f>
        <v>0</v>
      </c>
      <c r="G170" s="19">
        <f t="shared" ref="G170:J170" si="72">SUM(G161:G169)</f>
        <v>0</v>
      </c>
      <c r="H170" s="19">
        <f t="shared" si="72"/>
        <v>0</v>
      </c>
      <c r="I170" s="19">
        <f t="shared" si="72"/>
        <v>0</v>
      </c>
      <c r="J170" s="19">
        <f t="shared" si="72"/>
        <v>0</v>
      </c>
      <c r="K170" s="25"/>
      <c r="L170" s="19">
        <f t="shared" ref="L170" si="73">SUM(L161:L169)</f>
        <v>0</v>
      </c>
    </row>
    <row r="171" spans="1:12" ht="15">
      <c r="A171" s="29">
        <f>A154</f>
        <v>2</v>
      </c>
      <c r="B171" s="30">
        <f>B154</f>
        <v>4</v>
      </c>
      <c r="C171" s="110" t="s">
        <v>4</v>
      </c>
      <c r="D171" s="111"/>
      <c r="E171" s="31"/>
      <c r="F171" s="32">
        <f>F160+F170</f>
        <v>530</v>
      </c>
      <c r="G171" s="32">
        <f t="shared" ref="G171" si="74">G160+G170</f>
        <v>25.7</v>
      </c>
      <c r="H171" s="32">
        <f t="shared" ref="H171" si="75">H160+H170</f>
        <v>18.200000000000003</v>
      </c>
      <c r="I171" s="32">
        <f t="shared" ref="I171" si="76">I160+I170</f>
        <v>102.30000000000001</v>
      </c>
      <c r="J171" s="32">
        <f t="shared" ref="J171:L171" si="77">J160+J170</f>
        <v>674.9</v>
      </c>
      <c r="K171" s="95"/>
      <c r="L171" s="96">
        <f t="shared" si="77"/>
        <v>47.66</v>
      </c>
    </row>
    <row r="172" spans="1:12" ht="15">
      <c r="A172" s="20">
        <v>2</v>
      </c>
      <c r="B172" s="21">
        <v>5</v>
      </c>
      <c r="C172" s="22" t="s">
        <v>20</v>
      </c>
      <c r="D172" s="5" t="s">
        <v>21</v>
      </c>
      <c r="E172" s="39" t="s">
        <v>71</v>
      </c>
      <c r="F172" s="40">
        <v>200</v>
      </c>
      <c r="G172" s="66">
        <v>5.3</v>
      </c>
      <c r="H172" s="66">
        <v>5.4</v>
      </c>
      <c r="I172" s="66">
        <v>28.7</v>
      </c>
      <c r="J172" s="66">
        <v>184.5</v>
      </c>
      <c r="K172" s="41" t="s">
        <v>72</v>
      </c>
      <c r="L172" s="40">
        <v>19.8</v>
      </c>
    </row>
    <row r="173" spans="1:12" ht="15">
      <c r="A173" s="23"/>
      <c r="B173" s="15"/>
      <c r="C173" s="11"/>
      <c r="D173" s="7" t="s">
        <v>22</v>
      </c>
      <c r="E173" s="42" t="s">
        <v>73</v>
      </c>
      <c r="F173" s="43">
        <v>200</v>
      </c>
      <c r="G173" s="67">
        <v>4.7</v>
      </c>
      <c r="H173" s="67">
        <v>3.5</v>
      </c>
      <c r="I173" s="67">
        <v>12.5</v>
      </c>
      <c r="J173" s="67">
        <v>100.4</v>
      </c>
      <c r="K173" s="44" t="s">
        <v>61</v>
      </c>
      <c r="L173" s="43">
        <v>16.600000000000001</v>
      </c>
    </row>
    <row r="174" spans="1:12" ht="15">
      <c r="A174" s="23"/>
      <c r="B174" s="15"/>
      <c r="C174" s="11"/>
      <c r="D174" s="7" t="s">
        <v>23</v>
      </c>
      <c r="E174" s="54" t="s">
        <v>53</v>
      </c>
      <c r="F174" s="43">
        <v>100</v>
      </c>
      <c r="G174" s="67">
        <v>7.5</v>
      </c>
      <c r="H174" s="67">
        <v>2.9</v>
      </c>
      <c r="I174" s="67">
        <v>51.4</v>
      </c>
      <c r="J174" s="67">
        <v>261.7</v>
      </c>
      <c r="K174" s="44" t="s">
        <v>44</v>
      </c>
      <c r="L174" s="43">
        <v>8.4</v>
      </c>
    </row>
    <row r="175" spans="1:12" ht="15">
      <c r="A175" s="23"/>
      <c r="B175" s="15"/>
      <c r="C175" s="11"/>
      <c r="D175" s="7" t="s">
        <v>24</v>
      </c>
      <c r="E175" s="42"/>
      <c r="F175" s="43"/>
      <c r="G175" s="67"/>
      <c r="H175" s="67"/>
      <c r="I175" s="67"/>
      <c r="J175" s="67"/>
      <c r="K175" s="44"/>
      <c r="L175" s="43"/>
    </row>
    <row r="176" spans="1:12" ht="15">
      <c r="A176" s="23"/>
      <c r="B176" s="15"/>
      <c r="C176" s="11"/>
      <c r="D176" s="6"/>
      <c r="E176" s="54" t="s">
        <v>78</v>
      </c>
      <c r="F176" s="43">
        <v>100</v>
      </c>
      <c r="G176" s="67">
        <v>0.4</v>
      </c>
      <c r="H176" s="67">
        <v>0.3</v>
      </c>
      <c r="I176" s="67">
        <v>10.3</v>
      </c>
      <c r="J176" s="67">
        <v>45.5</v>
      </c>
      <c r="K176" s="44" t="s">
        <v>44</v>
      </c>
      <c r="L176" s="43">
        <v>13.86</v>
      </c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.75" customHeight="1">
      <c r="A178" s="24"/>
      <c r="B178" s="17"/>
      <c r="C178" s="8"/>
      <c r="D178" s="18" t="s">
        <v>33</v>
      </c>
      <c r="E178" s="9"/>
      <c r="F178" s="19">
        <f>SUM(F172:F177)</f>
        <v>600</v>
      </c>
      <c r="G178" s="19">
        <f t="shared" ref="G178:J178" si="78">SUM(G172:G177)</f>
        <v>17.899999999999999</v>
      </c>
      <c r="H178" s="19">
        <f t="shared" si="78"/>
        <v>12.100000000000001</v>
      </c>
      <c r="I178" s="19">
        <f t="shared" si="78"/>
        <v>102.89999999999999</v>
      </c>
      <c r="J178" s="19">
        <f t="shared" si="78"/>
        <v>592.09999999999991</v>
      </c>
      <c r="K178" s="25"/>
      <c r="L178" s="19">
        <f t="shared" ref="L178" si="79">SUM(L172:L177)</f>
        <v>58.660000000000004</v>
      </c>
    </row>
    <row r="179" spans="1:12" ht="15">
      <c r="A179" s="26">
        <f>A172</f>
        <v>2</v>
      </c>
      <c r="B179" s="13">
        <f>B172</f>
        <v>5</v>
      </c>
      <c r="C179" s="10" t="s">
        <v>25</v>
      </c>
      <c r="D179" s="7" t="s">
        <v>26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27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28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29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30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7" t="s">
        <v>31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3"/>
      <c r="B185" s="15"/>
      <c r="C185" s="11"/>
      <c r="D185" s="7" t="s">
        <v>32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4"/>
      <c r="B188" s="17"/>
      <c r="C188" s="8"/>
      <c r="D188" s="18" t="s">
        <v>33</v>
      </c>
      <c r="E188" s="9"/>
      <c r="F188" s="19">
        <f>SUM(F179:F187)</f>
        <v>0</v>
      </c>
      <c r="G188" s="19">
        <f t="shared" ref="G188:J188" si="80">SUM(G179:G187)</f>
        <v>0</v>
      </c>
      <c r="H188" s="19">
        <f t="shared" si="80"/>
        <v>0</v>
      </c>
      <c r="I188" s="19">
        <f t="shared" si="80"/>
        <v>0</v>
      </c>
      <c r="J188" s="19">
        <f t="shared" si="80"/>
        <v>0</v>
      </c>
      <c r="K188" s="25"/>
      <c r="L188" s="19">
        <f t="shared" ref="L188" si="81">SUM(L179:L187)</f>
        <v>0</v>
      </c>
    </row>
    <row r="189" spans="1:12" ht="15">
      <c r="A189" s="29">
        <f>A172</f>
        <v>2</v>
      </c>
      <c r="B189" s="30">
        <f>B172</f>
        <v>5</v>
      </c>
      <c r="C189" s="110" t="s">
        <v>4</v>
      </c>
      <c r="D189" s="111"/>
      <c r="E189" s="31"/>
      <c r="F189" s="32">
        <f>F178+F188</f>
        <v>600</v>
      </c>
      <c r="G189" s="32">
        <f t="shared" ref="G189" si="82">G178+G188</f>
        <v>17.899999999999999</v>
      </c>
      <c r="H189" s="32">
        <f t="shared" ref="H189" si="83">H178+H188</f>
        <v>12.100000000000001</v>
      </c>
      <c r="I189" s="32">
        <f t="shared" ref="I189" si="84">I178+I188</f>
        <v>102.89999999999999</v>
      </c>
      <c r="J189" s="32">
        <f t="shared" ref="J189:L189" si="85">J178+J188</f>
        <v>592.09999999999991</v>
      </c>
      <c r="K189" s="95"/>
      <c r="L189" s="96">
        <f t="shared" si="85"/>
        <v>58.660000000000004</v>
      </c>
    </row>
    <row r="190" spans="1:12">
      <c r="A190" s="27"/>
      <c r="B190" s="28"/>
      <c r="C190" s="112" t="s">
        <v>5</v>
      </c>
      <c r="D190" s="112"/>
      <c r="E190" s="112"/>
      <c r="F190" s="34">
        <f>(F23+F42+F60+F79+F97+F115+F134+F153+F171+F189)/(IF(F23=0,0,1)+IF(F42=0,0,1)+IF(F60=0,0,1)+IF(F79=0,0,1)+IF(F97=0,0,1)+IF(F115=0,0,1)+IF(F134=0,0,1)+IF(F153=0,0,1)+IF(F171=0,0,1)+IF(F189=0,0,1))</f>
        <v>583</v>
      </c>
      <c r="G190" s="34">
        <f>(G23+G42+G60+G79+G97+G115+G134+G153+G171+G189)/(IF(G23=0,0,1)+IF(G42=0,0,1)+IF(G60=0,0,1)+IF(G79=0,0,1)+IF(G97=0,0,1)+IF(G115=0,0,1)+IF(G134=0,0,1)+IF(G153=0,0,1)+IF(G171=0,0,1)+IF(G189=0,0,1))</f>
        <v>27.07</v>
      </c>
      <c r="H190" s="34">
        <f>(H23+H42+H60+H79+H97+H115+H134+H153+H171+H189)/(IF(H23=0,0,1)+IF(H42=0,0,1)+IF(H60=0,0,1)+IF(H79=0,0,1)+IF(H97=0,0,1)+IF(H115=0,0,1)+IF(H134=0,0,1)+IF(H153=0,0,1)+IF(H171=0,0,1)+IF(H189=0,0,1))</f>
        <v>14.559999999999999</v>
      </c>
      <c r="I190" s="34">
        <f>(I23+I42+I60+I79+I97+I115+I134+I153+I171+I189)/(IF(I23=0,0,1)+IF(I42=0,0,1)+IF(I60=0,0,1)+IF(I79=0,0,1)+IF(I97=0,0,1)+IF(I115=0,0,1)+IF(I134=0,0,1)+IF(I153=0,0,1)+IF(I171=0,0,1)+IF(I189=0,0,1))</f>
        <v>99.079999999999984</v>
      </c>
      <c r="J190" s="34">
        <f>(J23+J42+J60+J79+J97+J115+J134+J153+J171+J189)/(IF(J23=0,0,1)+IF(J42=0,0,1)+IF(J60=0,0,1)+IF(J79=0,0,1)+IF(J97=0,0,1)+IF(J115=0,0,1)+IF(J134=0,0,1)+IF(J153=0,0,1)+IF(J171=0,0,1)+IF(J189=0,0,1))</f>
        <v>610.95000000000005</v>
      </c>
      <c r="K190" s="100"/>
      <c r="L190" s="101">
        <f>(L23+L42+L60+L79+L97+L115+L134+L153+L171+L189)/(IF(L23=0,0,1)+IF(L42=0,0,1)+IF(L60=0,0,1)+IF(L79=0,0,1)+IF(L97=0,0,1)+IF(L115=0,0,1)+IF(L134=0,0,1)+IF(L153=0,0,1)+IF(L171=0,0,1)+IF(L189=0,0,1))</f>
        <v>62.515000000000001</v>
      </c>
    </row>
  </sheetData>
  <mergeCells count="14">
    <mergeCell ref="C1:E1"/>
    <mergeCell ref="H1:K1"/>
    <mergeCell ref="H2:K2"/>
    <mergeCell ref="C42:D42"/>
    <mergeCell ref="C60:D60"/>
    <mergeCell ref="C79:D79"/>
    <mergeCell ref="C97:D97"/>
    <mergeCell ref="C23:D23"/>
    <mergeCell ref="C190:E190"/>
    <mergeCell ref="C189:D189"/>
    <mergeCell ref="C115:D115"/>
    <mergeCell ref="C134:D134"/>
    <mergeCell ref="C153:D153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2024-01-15T12:47:13Z</dcterms:modified>
</cp:coreProperties>
</file>